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ackup GOB\Escritorio\TODOS TRANAJO POR SANDRA\SANDRA FERMIN\"/>
    </mc:Choice>
  </mc:AlternateContent>
  <bookViews>
    <workbookView xWindow="240" yWindow="45" windowWidth="22515" windowHeight="852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I25" i="1" l="1"/>
  <c r="I26" i="1"/>
  <c r="I28" i="1"/>
  <c r="I24" i="1"/>
  <c r="C34" i="1" l="1"/>
  <c r="D30" i="1"/>
  <c r="C30" i="1"/>
  <c r="I23" i="1"/>
  <c r="D22" i="1"/>
  <c r="H22" i="1" s="1"/>
  <c r="I22" i="1" s="1"/>
  <c r="D21" i="1"/>
  <c r="H21" i="1" s="1"/>
  <c r="I21" i="1" s="1"/>
  <c r="D20" i="1"/>
  <c r="H20" i="1" s="1"/>
  <c r="I20" i="1" s="1"/>
  <c r="D19" i="1"/>
  <c r="H19" i="1" s="1"/>
  <c r="I19" i="1" s="1"/>
  <c r="I18" i="1"/>
  <c r="D18" i="1"/>
  <c r="I17" i="1"/>
  <c r="D17" i="1"/>
  <c r="I16" i="1"/>
  <c r="D16" i="1"/>
  <c r="D15" i="1"/>
  <c r="H15" i="1" s="1"/>
  <c r="I15" i="1" s="1"/>
  <c r="D14" i="1"/>
  <c r="H14" i="1" s="1"/>
  <c r="I14" i="1" s="1"/>
  <c r="I13" i="1"/>
  <c r="D13" i="1"/>
  <c r="I12" i="1"/>
  <c r="D12" i="1"/>
  <c r="D11" i="1"/>
  <c r="H11" i="1" s="1"/>
  <c r="I30" i="1" l="1"/>
  <c r="I34" i="1"/>
  <c r="H30" i="1"/>
  <c r="H34" i="1" s="1"/>
  <c r="D34" i="1"/>
</calcChain>
</file>

<file path=xl/sharedStrings.xml><?xml version="1.0" encoding="utf-8"?>
<sst xmlns="http://schemas.openxmlformats.org/spreadsheetml/2006/main" count="58" uniqueCount="56">
  <si>
    <t>GOBERNACION PROVINCIA SANTO DOMINGO</t>
  </si>
  <si>
    <t>NOMBRE DEL ACREEDOR</t>
  </si>
  <si>
    <t>CONCEPTO</t>
  </si>
  <si>
    <t xml:space="preserve">NUMERO FACTURA </t>
  </si>
  <si>
    <t>FECHA DE FACTURA</t>
  </si>
  <si>
    <t>MONTOS</t>
  </si>
  <si>
    <t xml:space="preserve"> TOTAL CUENTAS POR PAGAR</t>
  </si>
  <si>
    <t>INMOBILIARIA PUJOLS &amp; MARTINES</t>
  </si>
  <si>
    <t>LOCAL PRINCIPAL MES JULIO 2024</t>
  </si>
  <si>
    <t>B0100000011</t>
  </si>
  <si>
    <t xml:space="preserve">CARMEN YAHAIRA GOMEZ </t>
  </si>
  <si>
    <t>CARLOS DISRAELIS MARTINEZ</t>
  </si>
  <si>
    <t>FRANCISCA BAUTISTA FUNDADOR</t>
  </si>
  <si>
    <t>JOB ISISDRO MIESES DIAZ</t>
  </si>
  <si>
    <t>CRISTINA LUCIA POLANCO</t>
  </si>
  <si>
    <t>NIEVES ESTHER GOMEZ</t>
  </si>
  <si>
    <t>MARIA ANTONIA BRITO</t>
  </si>
  <si>
    <t>JUAN ALEJANDRO RAMIREZ</t>
  </si>
  <si>
    <t>ANTONIO MERCEDES GUZMAN</t>
  </si>
  <si>
    <t>WILFREDO DE JESUS</t>
  </si>
  <si>
    <t>JENEROSO MIESES SANTANA</t>
  </si>
  <si>
    <t>AGUILERA AQUINO SOLUTION SRL</t>
  </si>
  <si>
    <t>B1500000007</t>
  </si>
  <si>
    <t xml:space="preserve">TOTAL DE CUENTA POR PAGAR </t>
  </si>
  <si>
    <t>TOTAL DE CUENTA POR PAGAR AL 26-07-2024</t>
  </si>
  <si>
    <t xml:space="preserve">PREPARADO POR ; </t>
  </si>
  <si>
    <t xml:space="preserve">REVISADOS POR: </t>
  </si>
  <si>
    <t>LOCAL SANTO DOMINGO NORTE AGOSTO  2024</t>
  </si>
  <si>
    <t>LOCAL GUAYIGA  AGOSTO 2024</t>
  </si>
  <si>
    <t>LOCAL LOS ALCARRIZOS AGOSTO  2024</t>
  </si>
  <si>
    <t>LOCAL PEDRO BRAND   AGOSTO 2024</t>
  </si>
  <si>
    <t>LOCAL LA CALETA  AGOSTO 2024</t>
  </si>
  <si>
    <t xml:space="preserve">LOCAL BOCA CHICA AGOSTO  2024 </t>
  </si>
  <si>
    <t>LOCAL LA CUABA AGOSTO  2024</t>
  </si>
  <si>
    <t>LOCAL PALMAREJO-VILLA LINDA  AGOSTO 2024</t>
  </si>
  <si>
    <t>LOCAL DE PANTOJA AGOSTO 2024</t>
  </si>
  <si>
    <t>LOCAL LA VICTORIA AGOSTO  2024</t>
  </si>
  <si>
    <t>LOCAL GUERRA  AGOSTO  2024</t>
  </si>
  <si>
    <t>CONSULTORIA DE SISTEMA  AGOSTO  2024</t>
  </si>
  <si>
    <t>B1100000103</t>
  </si>
  <si>
    <t>B1100000095</t>
  </si>
  <si>
    <t>B1100000100</t>
  </si>
  <si>
    <t>B1100000099</t>
  </si>
  <si>
    <t>B1100000093</t>
  </si>
  <si>
    <t>B1100000097</t>
  </si>
  <si>
    <t>B1100000096</t>
  </si>
  <si>
    <t>B1100000102</t>
  </si>
  <si>
    <t>B1100000098</t>
  </si>
  <si>
    <t>B1100000094</t>
  </si>
  <si>
    <t>B1100000101</t>
  </si>
  <si>
    <t>RALACION DE CUENTA POR PAGAR AL 11-09-2024</t>
  </si>
  <si>
    <t>FACTURA PENDIENTE DE PAGO MES AGOSTO  2024</t>
  </si>
  <si>
    <t>B1500000006</t>
  </si>
  <si>
    <t>B1500000008</t>
  </si>
  <si>
    <t>CONSULTORIA DE SISTEMA  JUNIO  2024</t>
  </si>
  <si>
    <t>CONSULTORIA DE SISTEMA JULIO 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</si>
</sst>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Bookman Old Style"/>
      <family val="1"/>
    </font>
    <font>
      <sz val="8"/>
      <color theme="1"/>
      <name val="Bookman Old Style"/>
      <family val="1"/>
    </font>
    <font>
      <sz val="20"/>
      <color theme="1"/>
      <name val="Bookman Old Style"/>
      <family val="1"/>
    </font>
    <font>
      <b/>
      <sz val="8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Font="1" applyFill="1"/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5" fillId="2" borderId="1" xfId="0" applyFont="1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43" fontId="5" fillId="2" borderId="1" xfId="1" applyFont="1" applyFill="1" applyBorder="1" applyAlignment="1">
      <alignment wrapText="1"/>
    </xf>
    <xf numFmtId="43" fontId="3" fillId="0" borderId="0" xfId="1" applyFont="1" applyFill="1" applyAlignment="1">
      <alignment wrapText="1"/>
    </xf>
    <xf numFmtId="0" fontId="3" fillId="0" borderId="1" xfId="0" applyFont="1" applyFill="1" applyBorder="1"/>
    <xf numFmtId="43" fontId="3" fillId="0" borderId="1" xfId="1" applyFont="1" applyFill="1" applyBorder="1"/>
    <xf numFmtId="14" fontId="3" fillId="0" borderId="1" xfId="1" applyNumberFormat="1" applyFont="1" applyFill="1" applyBorder="1"/>
    <xf numFmtId="43" fontId="5" fillId="0" borderId="1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5" fillId="0" borderId="0" xfId="0" applyFont="1" applyFill="1" applyBorder="1"/>
    <xf numFmtId="0" fontId="5" fillId="3" borderId="1" xfId="0" applyFont="1" applyFill="1" applyBorder="1"/>
    <xf numFmtId="43" fontId="5" fillId="3" borderId="1" xfId="1" applyFont="1" applyFill="1" applyBorder="1"/>
    <xf numFmtId="43" fontId="5" fillId="0" borderId="0" xfId="1" applyFont="1" applyFill="1" applyBorder="1"/>
    <xf numFmtId="0" fontId="3" fillId="0" borderId="2" xfId="0" applyFont="1" applyFill="1" applyBorder="1"/>
    <xf numFmtId="43" fontId="3" fillId="0" borderId="2" xfId="1" applyFont="1" applyFill="1" applyBorder="1"/>
    <xf numFmtId="0" fontId="2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6"/>
  <sheetViews>
    <sheetView tabSelected="1" topLeftCell="A19" workbookViewId="0">
      <selection activeCell="G12" sqref="G12"/>
    </sheetView>
  </sheetViews>
  <sheetFormatPr baseColWidth="10" defaultRowHeight="12.75" x14ac:dyDescent="0.25"/>
  <cols>
    <col min="1" max="1" width="3.7109375" style="1" customWidth="1"/>
    <col min="2" max="2" width="33.140625" style="1" customWidth="1"/>
    <col min="3" max="3" width="17.28515625" style="2" hidden="1" customWidth="1"/>
    <col min="4" max="4" width="11.140625" style="2" hidden="1" customWidth="1"/>
    <col min="5" max="5" width="42.7109375" style="2" customWidth="1"/>
    <col min="6" max="6" width="27.28515625" style="2" customWidth="1"/>
    <col min="7" max="7" width="29" style="2" customWidth="1"/>
    <col min="8" max="8" width="18.85546875" style="2" customWidth="1"/>
    <col min="9" max="9" width="26.7109375" style="1" customWidth="1"/>
    <col min="10" max="10" width="11.42578125" style="1"/>
    <col min="11" max="11" width="11.42578125" style="2"/>
    <col min="12" max="16384" width="11.42578125" style="1"/>
  </cols>
  <sheetData>
    <row r="3" spans="1:11" ht="20.25" customHeight="1" x14ac:dyDescent="0.4">
      <c r="A3" s="24" t="s">
        <v>0</v>
      </c>
      <c r="B3" s="24"/>
      <c r="C3" s="24"/>
      <c r="D3" s="24"/>
      <c r="E3" s="24"/>
      <c r="F3" s="24"/>
      <c r="G3" s="24"/>
      <c r="H3" s="24"/>
      <c r="I3" s="24"/>
    </row>
    <row r="4" spans="1:11" ht="20.25" customHeight="1" x14ac:dyDescent="0.4">
      <c r="A4" s="3"/>
      <c r="B4" s="3"/>
      <c r="C4" s="3"/>
      <c r="D4" s="3"/>
      <c r="E4" s="3"/>
      <c r="F4" s="3"/>
      <c r="G4" s="3"/>
      <c r="H4" s="3"/>
      <c r="I4" s="3"/>
    </row>
    <row r="5" spans="1:11" ht="20.25" customHeight="1" x14ac:dyDescent="0.4">
      <c r="A5" s="3"/>
      <c r="B5" s="24" t="s">
        <v>51</v>
      </c>
      <c r="C5" s="24"/>
      <c r="D5" s="24"/>
      <c r="E5" s="24"/>
      <c r="F5" s="24"/>
      <c r="G5" s="24"/>
      <c r="H5" s="24"/>
      <c r="I5" s="24"/>
    </row>
    <row r="6" spans="1:11" ht="20.25" customHeight="1" x14ac:dyDescent="0.35">
      <c r="A6" s="4"/>
      <c r="B6" s="4"/>
      <c r="C6" s="5"/>
      <c r="D6" s="5"/>
      <c r="E6" s="5"/>
      <c r="F6" s="5"/>
      <c r="G6" s="5"/>
      <c r="H6" s="5"/>
    </row>
    <row r="7" spans="1:11" ht="20.25" customHeight="1" x14ac:dyDescent="0.4">
      <c r="A7" s="24" t="s">
        <v>50</v>
      </c>
      <c r="B7" s="24"/>
      <c r="C7" s="24"/>
      <c r="D7" s="24"/>
      <c r="E7" s="24"/>
      <c r="F7" s="24"/>
      <c r="G7" s="24"/>
      <c r="H7" s="24"/>
      <c r="I7" s="24"/>
    </row>
    <row r="8" spans="1:11" ht="20.25" customHeight="1" x14ac:dyDescent="0.25">
      <c r="A8" s="6"/>
      <c r="B8" s="6"/>
      <c r="C8" s="6"/>
      <c r="D8" s="6"/>
      <c r="E8" s="6"/>
      <c r="F8" s="6"/>
      <c r="G8" s="6"/>
      <c r="H8" s="6"/>
    </row>
    <row r="9" spans="1:11" s="7" customFormat="1" ht="20.25" customHeight="1" x14ac:dyDescent="0.25">
      <c r="B9" s="8" t="s">
        <v>1</v>
      </c>
      <c r="C9" s="9"/>
      <c r="D9" s="9"/>
      <c r="E9" s="10" t="s">
        <v>2</v>
      </c>
      <c r="F9" s="10" t="s">
        <v>3</v>
      </c>
      <c r="G9" s="10" t="s">
        <v>4</v>
      </c>
      <c r="H9" s="10" t="s">
        <v>5</v>
      </c>
      <c r="I9" s="8" t="s">
        <v>6</v>
      </c>
      <c r="K9" s="11"/>
    </row>
    <row r="11" spans="1:11" ht="20.25" customHeight="1" x14ac:dyDescent="0.25">
      <c r="A11" s="1">
        <v>5</v>
      </c>
      <c r="B11" s="12" t="s">
        <v>7</v>
      </c>
      <c r="C11" s="13">
        <v>382800</v>
      </c>
      <c r="D11" s="13">
        <f t="shared" ref="D11:D22" si="0">+C11*0.18</f>
        <v>68904</v>
      </c>
      <c r="E11" s="13" t="s">
        <v>8</v>
      </c>
      <c r="F11" s="13" t="s">
        <v>9</v>
      </c>
      <c r="G11" s="14">
        <v>45505</v>
      </c>
      <c r="H11" s="13">
        <f t="shared" ref="H11" si="1">SUM(C11:D11)</f>
        <v>451704</v>
      </c>
      <c r="I11" s="15">
        <v>451704</v>
      </c>
    </row>
    <row r="12" spans="1:11" ht="20.25" customHeight="1" x14ac:dyDescent="0.25">
      <c r="A12" s="1">
        <v>1</v>
      </c>
      <c r="B12" s="12" t="s">
        <v>10</v>
      </c>
      <c r="C12" s="13">
        <v>13000</v>
      </c>
      <c r="D12" s="13">
        <f t="shared" si="0"/>
        <v>2340</v>
      </c>
      <c r="E12" s="13" t="s">
        <v>27</v>
      </c>
      <c r="F12" s="13" t="s">
        <v>39</v>
      </c>
      <c r="G12" s="14">
        <v>45529</v>
      </c>
      <c r="H12" s="13">
        <v>15340</v>
      </c>
      <c r="I12" s="15">
        <f>+H12</f>
        <v>15340</v>
      </c>
      <c r="J12" s="16"/>
    </row>
    <row r="13" spans="1:11" ht="20.25" customHeight="1" x14ac:dyDescent="0.25">
      <c r="A13" s="1">
        <v>1</v>
      </c>
      <c r="B13" s="12" t="s">
        <v>11</v>
      </c>
      <c r="C13" s="13">
        <v>7000</v>
      </c>
      <c r="D13" s="13">
        <f t="shared" si="0"/>
        <v>1260</v>
      </c>
      <c r="E13" s="13" t="s">
        <v>28</v>
      </c>
      <c r="F13" s="13" t="s">
        <v>40</v>
      </c>
      <c r="G13" s="14">
        <v>45529</v>
      </c>
      <c r="H13" s="13">
        <v>8260</v>
      </c>
      <c r="I13" s="15">
        <f t="shared" ref="I13:I28" si="2">+H13</f>
        <v>8260</v>
      </c>
      <c r="J13" s="16"/>
      <c r="K13" s="17"/>
    </row>
    <row r="14" spans="1:11" ht="20.25" customHeight="1" x14ac:dyDescent="0.25">
      <c r="A14" s="1">
        <v>1</v>
      </c>
      <c r="B14" s="12" t="s">
        <v>12</v>
      </c>
      <c r="C14" s="13">
        <v>18000</v>
      </c>
      <c r="D14" s="13">
        <f t="shared" si="0"/>
        <v>3240</v>
      </c>
      <c r="E14" s="13" t="s">
        <v>29</v>
      </c>
      <c r="F14" s="13" t="s">
        <v>41</v>
      </c>
      <c r="G14" s="14">
        <v>45529</v>
      </c>
      <c r="H14" s="13">
        <f>SUM(C14:D14)</f>
        <v>21240</v>
      </c>
      <c r="I14" s="15">
        <f t="shared" si="2"/>
        <v>21240</v>
      </c>
      <c r="J14" s="16"/>
      <c r="K14" s="17"/>
    </row>
    <row r="15" spans="1:11" ht="20.25" customHeight="1" x14ac:dyDescent="0.25">
      <c r="A15" s="1">
        <v>2</v>
      </c>
      <c r="B15" s="12" t="s">
        <v>13</v>
      </c>
      <c r="C15" s="13">
        <v>14000</v>
      </c>
      <c r="D15" s="13">
        <f t="shared" si="0"/>
        <v>2520</v>
      </c>
      <c r="E15" s="13" t="s">
        <v>30</v>
      </c>
      <c r="F15" s="13" t="s">
        <v>42</v>
      </c>
      <c r="G15" s="14">
        <v>45529</v>
      </c>
      <c r="H15" s="13">
        <f t="shared" ref="H15" si="3">SUM(C15:D15)</f>
        <v>16520</v>
      </c>
      <c r="I15" s="15">
        <f t="shared" si="2"/>
        <v>16520</v>
      </c>
      <c r="J15" s="16"/>
      <c r="K15" s="17"/>
    </row>
    <row r="16" spans="1:11" ht="20.25" customHeight="1" x14ac:dyDescent="0.25">
      <c r="A16" s="1">
        <v>1</v>
      </c>
      <c r="B16" s="12" t="s">
        <v>14</v>
      </c>
      <c r="C16" s="13">
        <v>7000</v>
      </c>
      <c r="D16" s="13">
        <f t="shared" si="0"/>
        <v>1260</v>
      </c>
      <c r="E16" s="13" t="s">
        <v>31</v>
      </c>
      <c r="F16" s="13" t="s">
        <v>43</v>
      </c>
      <c r="G16" s="14">
        <v>45529</v>
      </c>
      <c r="H16" s="13">
        <v>8260</v>
      </c>
      <c r="I16" s="15">
        <f t="shared" si="2"/>
        <v>8260</v>
      </c>
      <c r="J16" s="16"/>
      <c r="K16" s="17"/>
    </row>
    <row r="17" spans="1:11" ht="20.25" customHeight="1" x14ac:dyDescent="0.25">
      <c r="A17" s="1">
        <v>5</v>
      </c>
      <c r="B17" s="12" t="s">
        <v>15</v>
      </c>
      <c r="C17" s="13">
        <v>12000</v>
      </c>
      <c r="D17" s="13">
        <f t="shared" si="0"/>
        <v>2160</v>
      </c>
      <c r="E17" s="13" t="s">
        <v>32</v>
      </c>
      <c r="F17" s="13" t="s">
        <v>44</v>
      </c>
      <c r="G17" s="14">
        <v>45529</v>
      </c>
      <c r="H17" s="13">
        <v>14160</v>
      </c>
      <c r="I17" s="15">
        <f t="shared" si="2"/>
        <v>14160</v>
      </c>
      <c r="J17" s="16"/>
      <c r="K17" s="17"/>
    </row>
    <row r="18" spans="1:11" ht="20.25" customHeight="1" x14ac:dyDescent="0.25">
      <c r="A18" s="1">
        <v>1</v>
      </c>
      <c r="B18" s="12" t="s">
        <v>16</v>
      </c>
      <c r="C18" s="13">
        <v>4000</v>
      </c>
      <c r="D18" s="13">
        <f t="shared" si="0"/>
        <v>720</v>
      </c>
      <c r="E18" s="13" t="s">
        <v>33</v>
      </c>
      <c r="F18" s="13" t="s">
        <v>45</v>
      </c>
      <c r="G18" s="14">
        <v>45529</v>
      </c>
      <c r="H18" s="13">
        <v>4720</v>
      </c>
      <c r="I18" s="15">
        <f t="shared" si="2"/>
        <v>4720</v>
      </c>
      <c r="J18" s="16"/>
      <c r="K18" s="17"/>
    </row>
    <row r="19" spans="1:11" ht="20.25" customHeight="1" x14ac:dyDescent="0.25">
      <c r="A19" s="1">
        <v>1</v>
      </c>
      <c r="B19" s="12" t="s">
        <v>17</v>
      </c>
      <c r="C19" s="13">
        <v>8000</v>
      </c>
      <c r="D19" s="13">
        <f t="shared" si="0"/>
        <v>1440</v>
      </c>
      <c r="E19" s="13" t="s">
        <v>34</v>
      </c>
      <c r="F19" s="13" t="s">
        <v>46</v>
      </c>
      <c r="G19" s="14">
        <v>45529</v>
      </c>
      <c r="H19" s="13">
        <f t="shared" ref="H19:H22" si="4">SUM(C19:D19)</f>
        <v>9440</v>
      </c>
      <c r="I19" s="15">
        <f t="shared" si="2"/>
        <v>9440</v>
      </c>
      <c r="J19" s="16"/>
      <c r="K19" s="17"/>
    </row>
    <row r="20" spans="1:11" ht="20.25" customHeight="1" x14ac:dyDescent="0.25">
      <c r="A20" s="1">
        <v>1</v>
      </c>
      <c r="B20" s="12" t="s">
        <v>18</v>
      </c>
      <c r="C20" s="13">
        <v>13000</v>
      </c>
      <c r="D20" s="13">
        <f t="shared" si="0"/>
        <v>2340</v>
      </c>
      <c r="E20" s="13" t="s">
        <v>35</v>
      </c>
      <c r="F20" s="13" t="s">
        <v>47</v>
      </c>
      <c r="G20" s="14">
        <v>45529</v>
      </c>
      <c r="H20" s="13">
        <f t="shared" si="4"/>
        <v>15340</v>
      </c>
      <c r="I20" s="15">
        <f t="shared" si="2"/>
        <v>15340</v>
      </c>
      <c r="J20" s="16"/>
      <c r="K20" s="17"/>
    </row>
    <row r="21" spans="1:11" ht="20.25" customHeight="1" x14ac:dyDescent="0.25">
      <c r="A21" s="1">
        <v>1</v>
      </c>
      <c r="B21" s="12" t="s">
        <v>19</v>
      </c>
      <c r="C21" s="13">
        <v>12000</v>
      </c>
      <c r="D21" s="13">
        <f t="shared" si="0"/>
        <v>2160</v>
      </c>
      <c r="E21" s="13" t="s">
        <v>36</v>
      </c>
      <c r="F21" s="13" t="s">
        <v>48</v>
      </c>
      <c r="G21" s="14">
        <v>45529</v>
      </c>
      <c r="H21" s="13">
        <f t="shared" si="4"/>
        <v>14160</v>
      </c>
      <c r="I21" s="15">
        <f t="shared" si="2"/>
        <v>14160</v>
      </c>
      <c r="J21" s="16"/>
      <c r="K21" s="17"/>
    </row>
    <row r="22" spans="1:11" ht="20.25" customHeight="1" x14ac:dyDescent="0.25">
      <c r="A22" s="1">
        <v>1</v>
      </c>
      <c r="B22" s="12" t="s">
        <v>20</v>
      </c>
      <c r="C22" s="13">
        <v>20000</v>
      </c>
      <c r="D22" s="13">
        <f t="shared" si="0"/>
        <v>3600</v>
      </c>
      <c r="E22" s="13" t="s">
        <v>37</v>
      </c>
      <c r="F22" s="13" t="s">
        <v>49</v>
      </c>
      <c r="G22" s="14">
        <v>45529</v>
      </c>
      <c r="H22" s="13">
        <f t="shared" si="4"/>
        <v>23600</v>
      </c>
      <c r="I22" s="15">
        <f t="shared" si="2"/>
        <v>23600</v>
      </c>
      <c r="J22" s="16"/>
      <c r="K22" s="17"/>
    </row>
    <row r="23" spans="1:11" ht="20.25" customHeight="1" x14ac:dyDescent="0.25">
      <c r="A23" s="1">
        <v>7</v>
      </c>
      <c r="B23" s="12" t="s">
        <v>21</v>
      </c>
      <c r="C23" s="13"/>
      <c r="D23" s="13"/>
      <c r="E23" s="13" t="s">
        <v>54</v>
      </c>
      <c r="F23" s="13" t="s">
        <v>52</v>
      </c>
      <c r="G23" s="14">
        <v>45529</v>
      </c>
      <c r="H23" s="13">
        <v>11800</v>
      </c>
      <c r="I23" s="15">
        <f t="shared" si="2"/>
        <v>11800</v>
      </c>
      <c r="J23" s="18"/>
      <c r="K23" s="17"/>
    </row>
    <row r="24" spans="1:11" ht="20.25" customHeight="1" x14ac:dyDescent="0.25">
      <c r="B24" s="12" t="s">
        <v>21</v>
      </c>
      <c r="C24" s="13"/>
      <c r="D24" s="13"/>
      <c r="E24" s="13" t="s">
        <v>55</v>
      </c>
      <c r="F24" s="13" t="s">
        <v>22</v>
      </c>
      <c r="G24" s="14">
        <v>45529</v>
      </c>
      <c r="H24" s="13">
        <v>11800</v>
      </c>
      <c r="I24" s="15">
        <f t="shared" si="2"/>
        <v>11800</v>
      </c>
      <c r="J24" s="18"/>
      <c r="K24" s="17"/>
    </row>
    <row r="25" spans="1:11" ht="20.25" customHeight="1" x14ac:dyDescent="0.25">
      <c r="B25" s="12" t="s">
        <v>21</v>
      </c>
      <c r="C25" s="13"/>
      <c r="D25" s="13"/>
      <c r="E25" s="13" t="s">
        <v>38</v>
      </c>
      <c r="F25" s="13" t="s">
        <v>53</v>
      </c>
      <c r="G25" s="14">
        <v>45529</v>
      </c>
      <c r="H25" s="13">
        <v>11800</v>
      </c>
      <c r="I25" s="15">
        <f t="shared" si="2"/>
        <v>11800</v>
      </c>
      <c r="J25" s="18"/>
      <c r="K25" s="17"/>
    </row>
    <row r="26" spans="1:11" ht="20.25" customHeight="1" x14ac:dyDescent="0.25">
      <c r="B26" s="12"/>
      <c r="C26" s="13"/>
      <c r="D26" s="13"/>
      <c r="E26" s="13"/>
      <c r="F26" s="13"/>
      <c r="G26" s="14"/>
      <c r="H26" s="13"/>
      <c r="I26" s="15">
        <f t="shared" si="2"/>
        <v>0</v>
      </c>
      <c r="J26" s="18"/>
      <c r="K26" s="17"/>
    </row>
    <row r="27" spans="1:11" ht="20.25" customHeight="1" x14ac:dyDescent="0.25">
      <c r="B27" s="12"/>
      <c r="C27" s="13"/>
      <c r="D27" s="13"/>
      <c r="E27" s="13"/>
      <c r="F27" s="13"/>
      <c r="G27" s="14"/>
      <c r="H27" s="13"/>
      <c r="I27" s="15"/>
      <c r="J27" s="18"/>
      <c r="K27" s="17"/>
    </row>
    <row r="28" spans="1:11" ht="20.25" customHeight="1" x14ac:dyDescent="0.25">
      <c r="B28" s="12"/>
      <c r="C28" s="13"/>
      <c r="D28" s="13"/>
      <c r="E28" s="13"/>
      <c r="F28" s="13"/>
      <c r="G28" s="14"/>
      <c r="H28" s="13"/>
      <c r="I28" s="15">
        <f t="shared" si="2"/>
        <v>0</v>
      </c>
      <c r="J28" s="18"/>
      <c r="K28" s="17"/>
    </row>
    <row r="29" spans="1:11" ht="20.25" customHeight="1" x14ac:dyDescent="0.25">
      <c r="B29" s="12"/>
      <c r="C29" s="13"/>
      <c r="D29" s="13"/>
      <c r="E29" s="13"/>
      <c r="F29" s="13"/>
      <c r="G29" s="14"/>
      <c r="H29" s="13"/>
      <c r="I29" s="15"/>
      <c r="J29" s="18"/>
      <c r="K29" s="17"/>
    </row>
    <row r="30" spans="1:11" ht="20.25" customHeight="1" x14ac:dyDescent="0.25">
      <c r="B30" s="19" t="s">
        <v>23</v>
      </c>
      <c r="C30" s="20" t="e">
        <f>SUM(#REF!)</f>
        <v>#REF!</v>
      </c>
      <c r="D30" s="20" t="e">
        <f t="shared" ref="D30" si="5">SUM(#REF!)</f>
        <v>#REF!</v>
      </c>
      <c r="E30" s="20"/>
      <c r="F30" s="20"/>
      <c r="G30" s="20"/>
      <c r="H30" s="20">
        <f>SUM(H11:H23)</f>
        <v>614544</v>
      </c>
      <c r="I30" s="20">
        <f>SUM(I11:I24)</f>
        <v>626344</v>
      </c>
      <c r="J30" s="18"/>
      <c r="K30" s="17"/>
    </row>
    <row r="31" spans="1:11" s="16" customFormat="1" ht="20.25" customHeight="1" x14ac:dyDescent="0.25">
      <c r="B31" s="18"/>
      <c r="C31" s="21"/>
      <c r="D31" s="21"/>
      <c r="E31" s="21"/>
      <c r="F31" s="21"/>
      <c r="G31" s="21"/>
      <c r="H31" s="21"/>
      <c r="I31" s="21"/>
      <c r="J31" s="18"/>
      <c r="K31" s="17"/>
    </row>
    <row r="32" spans="1:11" s="16" customFormat="1" ht="20.25" customHeight="1" x14ac:dyDescent="0.25">
      <c r="B32" s="18"/>
      <c r="C32" s="21"/>
      <c r="D32" s="21"/>
      <c r="E32" s="21"/>
      <c r="F32" s="21"/>
      <c r="G32" s="21"/>
      <c r="H32" s="21"/>
      <c r="I32" s="21"/>
      <c r="J32" s="18"/>
      <c r="K32" s="17"/>
    </row>
    <row r="33" spans="2:11" s="16" customFormat="1" ht="20.25" customHeight="1" x14ac:dyDescent="0.25">
      <c r="B33" s="18"/>
      <c r="C33" s="21"/>
      <c r="D33" s="21"/>
      <c r="E33" s="21"/>
      <c r="F33" s="21"/>
      <c r="G33" s="21"/>
      <c r="H33" s="21"/>
      <c r="I33" s="21"/>
      <c r="J33" s="18"/>
      <c r="K33" s="17"/>
    </row>
    <row r="34" spans="2:11" ht="20.25" customHeight="1" x14ac:dyDescent="0.25">
      <c r="B34" s="19" t="s">
        <v>24</v>
      </c>
      <c r="C34" s="20">
        <f>SUM(C11:C12)</f>
        <v>395800</v>
      </c>
      <c r="D34" s="20">
        <f>SUM(D11:D12)</f>
        <v>71244</v>
      </c>
      <c r="E34" s="20"/>
      <c r="F34" s="20"/>
      <c r="G34" s="20"/>
      <c r="H34" s="20">
        <f>+H30</f>
        <v>614544</v>
      </c>
      <c r="I34" s="20">
        <f>+I30</f>
        <v>626344</v>
      </c>
      <c r="J34" s="18"/>
      <c r="K34" s="17"/>
    </row>
    <row r="35" spans="2:11" ht="20.25" customHeight="1" x14ac:dyDescent="0.25">
      <c r="B35" s="18"/>
      <c r="C35" s="21"/>
      <c r="D35" s="21"/>
      <c r="E35" s="21"/>
      <c r="F35" s="21"/>
      <c r="G35" s="21"/>
      <c r="H35" s="21"/>
      <c r="I35" s="21"/>
      <c r="J35" s="18"/>
      <c r="K35" s="17"/>
    </row>
    <row r="36" spans="2:11" ht="20.25" customHeight="1" x14ac:dyDescent="0.25">
      <c r="B36" s="18"/>
      <c r="C36" s="21"/>
      <c r="D36" s="21"/>
      <c r="E36" s="21"/>
      <c r="F36" s="21"/>
      <c r="G36" s="21"/>
      <c r="H36" s="21"/>
      <c r="I36" s="21"/>
      <c r="J36" s="18"/>
      <c r="K36" s="17"/>
    </row>
    <row r="37" spans="2:11" ht="20.25" customHeight="1" x14ac:dyDescent="0.25">
      <c r="B37" s="18"/>
      <c r="C37" s="21"/>
      <c r="D37" s="21"/>
      <c r="E37" s="21"/>
      <c r="F37" s="21"/>
      <c r="G37" s="21"/>
      <c r="H37" s="21"/>
      <c r="I37" s="21"/>
      <c r="J37" s="18"/>
      <c r="K37" s="17"/>
    </row>
    <row r="38" spans="2:11" ht="20.25" customHeight="1" x14ac:dyDescent="0.25">
      <c r="B38" s="18"/>
      <c r="C38" s="21"/>
      <c r="D38" s="21"/>
      <c r="E38" s="21"/>
      <c r="F38" s="21"/>
      <c r="G38" s="21"/>
      <c r="H38" s="21"/>
      <c r="I38" s="21"/>
      <c r="J38" s="18"/>
      <c r="K38" s="17"/>
    </row>
    <row r="40" spans="2:11" ht="20.25" customHeight="1" x14ac:dyDescent="0.25">
      <c r="B40" s="22" t="s">
        <v>25</v>
      </c>
      <c r="H40" s="23" t="s">
        <v>26</v>
      </c>
      <c r="I40" s="22"/>
    </row>
    <row r="41" spans="2:11" ht="20.25" customHeight="1" x14ac:dyDescent="0.25">
      <c r="I41" s="16"/>
    </row>
    <row r="50" spans="3:11" x14ac:dyDescent="0.25">
      <c r="C50" s="1"/>
      <c r="D50" s="1"/>
      <c r="E50" s="1"/>
      <c r="F50" s="1"/>
      <c r="G50" s="1"/>
      <c r="H50" s="1"/>
      <c r="K50" s="1"/>
    </row>
    <row r="53" spans="3:11" x14ac:dyDescent="0.25">
      <c r="C53" s="1"/>
      <c r="D53" s="1"/>
      <c r="E53" s="1"/>
      <c r="F53" s="1"/>
      <c r="G53" s="1"/>
      <c r="H53" s="1"/>
      <c r="K53" s="1"/>
    </row>
    <row r="54" spans="3:11" x14ac:dyDescent="0.25">
      <c r="C54" s="1"/>
      <c r="D54" s="1"/>
      <c r="E54" s="1"/>
      <c r="F54" s="1"/>
      <c r="G54" s="1"/>
      <c r="H54" s="1"/>
      <c r="K54" s="1"/>
    </row>
    <row r="56" spans="3:11" x14ac:dyDescent="0.25">
      <c r="C56" s="1"/>
      <c r="D56" s="1"/>
      <c r="E56" s="1"/>
      <c r="F56" s="1"/>
      <c r="G56" s="1"/>
      <c r="H56" s="1"/>
      <c r="K56" s="1"/>
    </row>
  </sheetData>
  <mergeCells count="3">
    <mergeCell ref="A3:I3"/>
    <mergeCell ref="B5:I5"/>
    <mergeCell ref="A7:I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Contabilidad1</dc:creator>
  <cp:lastModifiedBy>R_2024</cp:lastModifiedBy>
  <dcterms:created xsi:type="dcterms:W3CDTF">2024-07-26T13:46:07Z</dcterms:created>
  <dcterms:modified xsi:type="dcterms:W3CDTF">2024-09-11T15:03:31Z</dcterms:modified>
</cp:coreProperties>
</file>